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44B6ABF0-0E6A-4FE9-A7E9-F2569D896D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  <sheet name="TATA USAHA " sheetId="5" r:id="rId2"/>
  </sheets>
  <definedNames>
    <definedName name="_xlnm.Print_Area" localSheetId="0">Sheet1!$A$1:$R$63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6" l="1"/>
  <c r="N14" i="6"/>
  <c r="N16" i="6"/>
  <c r="Q44" i="6"/>
  <c r="N45" i="6"/>
  <c r="Q48" i="6"/>
  <c r="N39" i="6"/>
  <c r="N30" i="6"/>
  <c r="Q30" i="6" s="1"/>
  <c r="N38" i="6"/>
  <c r="N49" i="6"/>
  <c r="N42" i="6"/>
  <c r="N32" i="6"/>
  <c r="Q32" i="6" s="1"/>
  <c r="N34" i="6"/>
  <c r="Q34" i="6"/>
  <c r="N36" i="6"/>
  <c r="Q36" i="6" s="1"/>
  <c r="N46" i="6"/>
  <c r="Q46" i="6" s="1"/>
  <c r="N44" i="6"/>
  <c r="N50" i="6"/>
  <c r="Q50" i="6" s="1"/>
  <c r="N51" i="6"/>
  <c r="N48" i="6"/>
  <c r="N31" i="6"/>
  <c r="N25" i="6"/>
  <c r="N24" i="6"/>
  <c r="N29" i="6"/>
  <c r="N28" i="6"/>
  <c r="N27" i="6"/>
  <c r="N26" i="6"/>
  <c r="N23" i="6"/>
  <c r="N22" i="6"/>
  <c r="N21" i="6"/>
  <c r="N20" i="6"/>
  <c r="N18" i="6"/>
  <c r="Q18" i="6" s="1"/>
  <c r="N12" i="6"/>
  <c r="N10" i="6"/>
  <c r="Q10" i="6" s="1"/>
  <c r="Q24" i="6" l="1"/>
  <c r="Q28" i="6"/>
  <c r="Q14" i="6"/>
  <c r="Q38" i="6"/>
  <c r="Q42" i="6"/>
  <c r="Q22" i="6"/>
  <c r="Q12" i="6"/>
  <c r="Q20" i="6"/>
  <c r="Q26" i="6"/>
</calcChain>
</file>

<file path=xl/sharedStrings.xml><?xml version="1.0" encoding="utf-8"?>
<sst xmlns="http://schemas.openxmlformats.org/spreadsheetml/2006/main" count="188" uniqueCount="143">
  <si>
    <t>Lampiran   1  :</t>
  </si>
  <si>
    <t>Surat Keputusan Kepala SMA Negeri  1  Aralle</t>
  </si>
  <si>
    <t>Tanggal        :</t>
  </si>
  <si>
    <t xml:space="preserve">NO </t>
  </si>
  <si>
    <t>NAMA GURU/ NIP</t>
  </si>
  <si>
    <t>GOL</t>
  </si>
  <si>
    <t>TUGAS TAMBAHAN</t>
  </si>
  <si>
    <t>KET.</t>
  </si>
  <si>
    <t>Ka.Sekolah</t>
  </si>
  <si>
    <t>-</t>
  </si>
  <si>
    <t>PNS</t>
  </si>
  <si>
    <t>SUDARMONO, S.Pd,M.Pd</t>
  </si>
  <si>
    <t>19851028 200902 1 005</t>
  </si>
  <si>
    <t>IRFAN MADJID</t>
  </si>
  <si>
    <t>SUDARMONO,S.Pd.,M.Pd</t>
  </si>
  <si>
    <t>PJOK</t>
  </si>
  <si>
    <t>TENTANG</t>
  </si>
  <si>
    <t>Nip: 19851028 200902 1 005</t>
  </si>
  <si>
    <t>Kepala Sekolah,</t>
  </si>
  <si>
    <t>SOSIOLOGI</t>
  </si>
  <si>
    <t>Nomor           :</t>
  </si>
  <si>
    <t>Lampiran   2 :</t>
  </si>
  <si>
    <t>SALMAN</t>
  </si>
  <si>
    <t>HADIPA</t>
  </si>
  <si>
    <t>ARLIANTI</t>
  </si>
  <si>
    <t>JABATAN</t>
  </si>
  <si>
    <t>PTT</t>
  </si>
  <si>
    <t>XII IPA</t>
  </si>
  <si>
    <t>TUGAS KETATAUSAHAAN</t>
  </si>
  <si>
    <t>Nomor          :</t>
  </si>
  <si>
    <t>II/A</t>
  </si>
  <si>
    <t>PKWU</t>
  </si>
  <si>
    <t>XI IPA</t>
  </si>
  <si>
    <t>XI IPS 1</t>
  </si>
  <si>
    <t>XI IPS 2</t>
  </si>
  <si>
    <t>HARFIANTI HAFID,S.Pd.</t>
  </si>
  <si>
    <t>GITA FIRANTI GAUZYA,S.Pd.</t>
  </si>
  <si>
    <t>SEJARAH</t>
  </si>
  <si>
    <t>NO</t>
  </si>
  <si>
    <t>NAMA / NIP</t>
  </si>
  <si>
    <t>PANGKAT / GOL</t>
  </si>
  <si>
    <t>MATA PELAJARAN</t>
  </si>
  <si>
    <t>XII IPS 1</t>
  </si>
  <si>
    <t>JJM</t>
  </si>
  <si>
    <t>JJTT</t>
  </si>
  <si>
    <t>TOTAL</t>
  </si>
  <si>
    <t>SUKINDAR,S.Pd.</t>
  </si>
  <si>
    <t>Pembina, IV/a</t>
  </si>
  <si>
    <t>SEJARAH INDONESIA</t>
  </si>
  <si>
    <t>198307042009021005</t>
  </si>
  <si>
    <t>ROSMIATI HAMMA,S.Pd.</t>
  </si>
  <si>
    <t>BHS INGGRIS</t>
  </si>
  <si>
    <t>198307152009022008</t>
  </si>
  <si>
    <t>WALI KELAS XII IPA</t>
  </si>
  <si>
    <t>ASRIADI,S.Pd.</t>
  </si>
  <si>
    <t>198212202010011019</t>
  </si>
  <si>
    <t>MUH IDRIS K,S.Pd.I</t>
  </si>
  <si>
    <t>Penata Muda TK I, III/b</t>
  </si>
  <si>
    <t>PKN</t>
  </si>
  <si>
    <t>197302012014061010</t>
  </si>
  <si>
    <t>Penata Muda, III/a</t>
  </si>
  <si>
    <t>BHS INDONESIA</t>
  </si>
  <si>
    <t>198704132020122006</t>
  </si>
  <si>
    <t>GEOGRAFI</t>
  </si>
  <si>
    <t>WALI KELAS XII IPS 2</t>
  </si>
  <si>
    <t>199310262020122023</t>
  </si>
  <si>
    <t>MUH IRWAN, S.Pd.</t>
  </si>
  <si>
    <t>PEMBINA OSIS</t>
  </si>
  <si>
    <t>SOSIOLOGI MINAT</t>
  </si>
  <si>
    <t>MUH ALBAR, S.Pd.</t>
  </si>
  <si>
    <t>BIOLOGI</t>
  </si>
  <si>
    <t>BIOLOGI MINAT</t>
  </si>
  <si>
    <t>FATMAWATI, S.Pd.</t>
  </si>
  <si>
    <t>SENI BUDAYA</t>
  </si>
  <si>
    <t>HIKMAD DAHSYAT,ST</t>
  </si>
  <si>
    <t>SAHAR, S.Pd.</t>
  </si>
  <si>
    <t>VERARIAYULFA, S.Pd.</t>
  </si>
  <si>
    <t>WALI KELAS XI IPS 1</t>
  </si>
  <si>
    <t>PAK</t>
  </si>
  <si>
    <t>IRAWATI, S.Pd.I</t>
  </si>
  <si>
    <t>PAI</t>
  </si>
  <si>
    <t>PUSPADEWI, S.Pd.</t>
  </si>
  <si>
    <t>FEBRINA,S.Pd.</t>
  </si>
  <si>
    <t>KIMIA</t>
  </si>
  <si>
    <t>YUPRIADI,S.Pd.</t>
  </si>
  <si>
    <t>PEMBINA EC</t>
  </si>
  <si>
    <t>Nurasia B,S.Pd.</t>
  </si>
  <si>
    <t>Bimbingan Konseling</t>
  </si>
  <si>
    <t>Ekonomi</t>
  </si>
  <si>
    <t>Wisna,S.Pd.</t>
  </si>
  <si>
    <t>X A</t>
  </si>
  <si>
    <t>X B</t>
  </si>
  <si>
    <t>X C</t>
  </si>
  <si>
    <t>Bahasa Indonesia</t>
  </si>
  <si>
    <t>WALI KELAS XII IPS 1</t>
  </si>
  <si>
    <t>Geografi Minat</t>
  </si>
  <si>
    <t>Pembina UKS</t>
  </si>
  <si>
    <t>Ket</t>
  </si>
  <si>
    <t>ASN/PPPK</t>
  </si>
  <si>
    <t>Muatan Lokal</t>
  </si>
  <si>
    <t>GTT</t>
  </si>
  <si>
    <t>Eris Kristal,S.Pd.</t>
  </si>
  <si>
    <t>Ernita,S.Pd.</t>
  </si>
  <si>
    <t xml:space="preserve">MATEMATIKA Minat </t>
  </si>
  <si>
    <t>Agama Kepercayaan</t>
  </si>
  <si>
    <t xml:space="preserve">Informatika </t>
  </si>
  <si>
    <t>Mulok</t>
  </si>
  <si>
    <t>Dewi Sartika, S.Kom</t>
  </si>
  <si>
    <t>Penata TK I,III/d</t>
  </si>
  <si>
    <t>GOL 9</t>
  </si>
  <si>
    <t>STAF (BAG SARPRAS)</t>
  </si>
  <si>
    <t xml:space="preserve">KEPALA TATA USAHA </t>
  </si>
  <si>
    <t xml:space="preserve">PEMBAGIAN TUGAS DALAM PROSES BELAJAR MENGAJAR, KETATA USAHAAN
 SERTA TUGAS PEMBIMBINGAN
SEMESTER GANJIL TAHUN PELAJARAN 2022/2023
</t>
  </si>
  <si>
    <t>:</t>
  </si>
  <si>
    <t>Mamasa</t>
  </si>
  <si>
    <t xml:space="preserve">Ditetapkan di </t>
  </si>
  <si>
    <t>Pada tanggal</t>
  </si>
  <si>
    <t>STAF ( KESISWAAN)</t>
  </si>
  <si>
    <t>Pustakawan</t>
  </si>
  <si>
    <t>Wali kelas X KREATIF</t>
  </si>
  <si>
    <t>Fisika</t>
  </si>
  <si>
    <t>Ka. Lab Komputer</t>
  </si>
  <si>
    <t>Wali Kelas X Mandiri</t>
  </si>
  <si>
    <t>MATEMATIKA UMUM</t>
  </si>
  <si>
    <t>WALI KELAS XI IPS 2</t>
  </si>
  <si>
    <t>WALI KELAS XI IPA</t>
  </si>
  <si>
    <t>Wali kelas X Gotong Royong</t>
  </si>
  <si>
    <t>OPS</t>
  </si>
  <si>
    <t>Ur. Kesiswaan</t>
  </si>
  <si>
    <t>BOP</t>
  </si>
  <si>
    <t>PEMBINA ROHIS</t>
  </si>
  <si>
    <t>BK</t>
  </si>
  <si>
    <t>FISIKA / LINMIN</t>
  </si>
  <si>
    <t>Ur. Sarpras</t>
  </si>
  <si>
    <t>421.3/ 078 / PT / SMAN-Ar / XII/2022</t>
  </si>
  <si>
    <t>17 Desember 2022</t>
  </si>
  <si>
    <t>PEMBAGIAN TUGAS DALAM PROSES BELAJAR MENGAJAR, KETATA USAHAAN  SERTA TUGAS PEMBIMBINGAN SEMESTER GENAP TP 2022/2023
TAHUN PELAJARAN 2021/2022</t>
  </si>
  <si>
    <t>17 Desember  2022</t>
  </si>
  <si>
    <t>STAF (BAG KURIKULUM)</t>
  </si>
  <si>
    <t>ARWAN</t>
  </si>
  <si>
    <t>SECURITY</t>
  </si>
  <si>
    <t>Ka. Lab</t>
  </si>
  <si>
    <t xml:space="preserve">Wakil Kepala Sekolah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</si>
</sst>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charset val="1"/>
      <scheme val="minor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0" xfId="0" applyFont="1"/>
    <xf numFmtId="0" fontId="1" fillId="0" borderId="0" xfId="0" applyFont="1"/>
    <xf numFmtId="0" fontId="3" fillId="0" borderId="2" xfId="0" quotePrefix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4" borderId="0" xfId="0" applyFont="1" applyFill="1"/>
    <xf numFmtId="0" fontId="0" fillId="4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quotePrefix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quotePrefix="1" applyFill="1" applyBorder="1" applyAlignment="1">
      <alignment horizontal="left" vertical="center"/>
    </xf>
    <xf numFmtId="0" fontId="0" fillId="4" borderId="2" xfId="0" quotePrefix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/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15" fontId="16" fillId="2" borderId="0" xfId="0" quotePrefix="1" applyNumberFormat="1" applyFont="1" applyFill="1" applyAlignment="1">
      <alignment horizontal="left"/>
    </xf>
    <xf numFmtId="15" fontId="16" fillId="2" borderId="0" xfId="0" applyNumberFormat="1" applyFont="1" applyFill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150215</xdr:colOff>
      <xdr:row>53</xdr:row>
      <xdr:rowOff>164487</xdr:rowOff>
    </xdr:from>
    <xdr:to>
      <xdr:col>14</xdr:col>
      <xdr:colOff>1380782</xdr:colOff>
      <xdr:row>59</xdr:row>
      <xdr:rowOff>136560</xdr:rowOff>
    </xdr:to>
    <xdr:pic>
      <xdr:nvPicPr>
        <xdr:cNvPr id="2" name="Gambar 2">
          <a:extLst>
            <a:ext uri="{FF2B5EF4-FFF2-40B4-BE49-F238E27FC236}">
              <a16:creationId xmlns:a16="http://schemas.microsoft.com/office/drawing/2014/main" id="{0D09CE0A-2BD9-4F41-8427-02A495C43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9677" y="13267336"/>
          <a:ext cx="2131858" cy="121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156807</xdr:colOff>
      <xdr:row>20</xdr:row>
      <xdr:rowOff>22618</xdr:rowOff>
    </xdr:from>
    <xdr:to>
      <xdr:col>4</xdr:col>
      <xdr:colOff>2008674</xdr:colOff>
      <xdr:row>28</xdr:row>
      <xdr:rowOff>178185</xdr:rowOff>
    </xdr:to>
    <xdr:pic>
      <xdr:nvPicPr>
        <xdr:cNvPr id="2" name="Gamb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807" y="5394200"/>
          <a:ext cx="2759010" cy="1606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tabSelected="1" view="pageBreakPreview" topLeftCell="A52" zoomScale="93" zoomScaleNormal="100" zoomScaleSheetLayoutView="93" workbookViewId="0">
      <selection activeCell="P59" sqref="P59"/>
    </sheetView>
  </sheetViews>
  <sheetFormatPr defaultColWidth="9.08984375" defaultRowHeight="16.5" customHeight="1" x14ac:dyDescent="0.25"/>
  <cols>
    <col min="1" max="1" width="4.453125" style="2" customWidth="1"/>
    <col min="2" max="2" width="24.1796875" style="2" customWidth="1"/>
    <col min="3" max="3" width="20" style="25" customWidth="1"/>
    <col min="4" max="4" width="20.6328125" style="2" customWidth="1"/>
    <col min="5" max="5" width="3.6328125" style="2" customWidth="1"/>
    <col min="6" max="13" width="3.6328125" style="4" customWidth="1"/>
    <col min="14" max="14" width="5.6328125" style="4" customWidth="1"/>
    <col min="15" max="15" width="24.90625" style="4" customWidth="1"/>
    <col min="16" max="16" width="5.54296875" style="3" customWidth="1"/>
    <col min="17" max="17" width="6.453125" style="4" customWidth="1"/>
    <col min="18" max="18" width="10.6328125" style="4" customWidth="1"/>
    <col min="19" max="16384" width="9.08984375" style="2"/>
  </cols>
  <sheetData>
    <row r="1" spans="1:18" s="66" customFormat="1" ht="15.5" x14ac:dyDescent="0.35">
      <c r="A1" s="101" t="s">
        <v>0</v>
      </c>
      <c r="B1" s="101"/>
      <c r="C1" s="101"/>
      <c r="D1" s="63" t="s">
        <v>1</v>
      </c>
      <c r="E1" s="63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4"/>
      <c r="R1" s="64"/>
    </row>
    <row r="2" spans="1:18" s="66" customFormat="1" ht="15.5" x14ac:dyDescent="0.35">
      <c r="A2" s="101" t="s">
        <v>20</v>
      </c>
      <c r="B2" s="101"/>
      <c r="C2" s="101"/>
      <c r="D2" s="63" t="s">
        <v>134</v>
      </c>
      <c r="E2" s="63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4"/>
      <c r="R2" s="64"/>
    </row>
    <row r="3" spans="1:18" s="66" customFormat="1" ht="15.5" x14ac:dyDescent="0.35">
      <c r="A3" s="101" t="s">
        <v>2</v>
      </c>
      <c r="B3" s="101"/>
      <c r="C3" s="101"/>
      <c r="D3" s="102" t="s">
        <v>135</v>
      </c>
      <c r="E3" s="103"/>
      <c r="F3" s="64"/>
      <c r="G3" s="64"/>
      <c r="H3" s="64"/>
      <c r="I3" s="64"/>
      <c r="J3" s="64"/>
      <c r="K3" s="64"/>
      <c r="L3" s="64"/>
      <c r="M3" s="64"/>
      <c r="N3" s="64"/>
      <c r="O3" s="64"/>
      <c r="P3" s="65"/>
      <c r="Q3" s="64"/>
      <c r="R3" s="64"/>
    </row>
    <row r="4" spans="1:18" s="66" customFormat="1" ht="15.5" x14ac:dyDescent="0.35">
      <c r="A4" s="104" t="s">
        <v>16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8" s="66" customFormat="1" ht="11.4" customHeight="1" x14ac:dyDescent="0.35">
      <c r="A5" s="105" t="s">
        <v>136</v>
      </c>
      <c r="B5" s="105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8" ht="11.4" customHeight="1" x14ac:dyDescent="0.25">
      <c r="A6" s="29"/>
      <c r="B6" s="29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20" customFormat="1" ht="43.5" x14ac:dyDescent="0.35">
      <c r="A7" s="45" t="s">
        <v>38</v>
      </c>
      <c r="B7" s="46" t="s">
        <v>39</v>
      </c>
      <c r="C7" s="46" t="s">
        <v>40</v>
      </c>
      <c r="D7" s="46" t="s">
        <v>41</v>
      </c>
      <c r="E7" s="45" t="s">
        <v>90</v>
      </c>
      <c r="F7" s="45" t="s">
        <v>91</v>
      </c>
      <c r="G7" s="45" t="s">
        <v>92</v>
      </c>
      <c r="H7" s="45" t="s">
        <v>32</v>
      </c>
      <c r="I7" s="32" t="s">
        <v>33</v>
      </c>
      <c r="J7" s="32" t="s">
        <v>34</v>
      </c>
      <c r="K7" s="32" t="s">
        <v>27</v>
      </c>
      <c r="L7" s="32" t="s">
        <v>42</v>
      </c>
      <c r="M7" s="32" t="s">
        <v>42</v>
      </c>
      <c r="N7" s="32" t="s">
        <v>43</v>
      </c>
      <c r="O7" s="45" t="s">
        <v>6</v>
      </c>
      <c r="P7" s="45" t="s">
        <v>44</v>
      </c>
      <c r="Q7" s="32" t="s">
        <v>45</v>
      </c>
      <c r="R7" s="32" t="s">
        <v>97</v>
      </c>
    </row>
    <row r="8" spans="1:18" ht="20" customHeight="1" x14ac:dyDescent="0.25">
      <c r="A8" s="100">
        <v>1</v>
      </c>
      <c r="B8" s="41" t="s">
        <v>11</v>
      </c>
      <c r="C8" s="98" t="s">
        <v>47</v>
      </c>
      <c r="D8" s="42"/>
      <c r="E8" s="33"/>
      <c r="F8" s="33"/>
      <c r="G8" s="33"/>
      <c r="H8" s="33"/>
      <c r="I8" s="33"/>
      <c r="J8" s="33"/>
      <c r="K8" s="33"/>
      <c r="L8" s="33"/>
      <c r="M8" s="33"/>
      <c r="N8" s="33"/>
      <c r="O8" s="100" t="s">
        <v>8</v>
      </c>
      <c r="P8" s="76"/>
      <c r="Q8" s="76"/>
      <c r="R8" s="106" t="s">
        <v>10</v>
      </c>
    </row>
    <row r="9" spans="1:18" s="26" customFormat="1" ht="20" customHeight="1" x14ac:dyDescent="0.25">
      <c r="A9" s="100"/>
      <c r="B9" s="41" t="s">
        <v>12</v>
      </c>
      <c r="C9" s="98"/>
      <c r="D9" s="42"/>
      <c r="E9" s="33"/>
      <c r="F9" s="33"/>
      <c r="G9" s="33"/>
      <c r="H9" s="33"/>
      <c r="I9" s="33"/>
      <c r="J9" s="33"/>
      <c r="K9" s="33"/>
      <c r="L9" s="33"/>
      <c r="M9" s="33"/>
      <c r="N9" s="33"/>
      <c r="O9" s="100"/>
      <c r="P9" s="77"/>
      <c r="Q9" s="77"/>
      <c r="R9" s="106"/>
    </row>
    <row r="10" spans="1:18" s="27" customFormat="1" ht="20" customHeight="1" x14ac:dyDescent="0.35">
      <c r="A10" s="67">
        <v>2</v>
      </c>
      <c r="B10" s="47" t="s">
        <v>46</v>
      </c>
      <c r="C10" s="82" t="s">
        <v>47</v>
      </c>
      <c r="D10" s="47" t="s">
        <v>48</v>
      </c>
      <c r="E10" s="49">
        <v>2</v>
      </c>
      <c r="F10" s="49">
        <v>2</v>
      </c>
      <c r="G10" s="49">
        <v>2</v>
      </c>
      <c r="H10" s="49">
        <v>2</v>
      </c>
      <c r="I10" s="49">
        <v>2</v>
      </c>
      <c r="J10" s="49">
        <v>2</v>
      </c>
      <c r="K10" s="49">
        <v>2</v>
      </c>
      <c r="L10" s="49">
        <v>2</v>
      </c>
      <c r="M10" s="49">
        <v>2</v>
      </c>
      <c r="N10" s="49">
        <f>SUM(E10:M10)</f>
        <v>18</v>
      </c>
      <c r="O10" s="50" t="s">
        <v>142</v>
      </c>
      <c r="P10" s="67">
        <v>12</v>
      </c>
      <c r="Q10" s="67">
        <f>N10+P10</f>
        <v>30</v>
      </c>
      <c r="R10" s="107" t="s">
        <v>10</v>
      </c>
    </row>
    <row r="11" spans="1:18" s="27" customFormat="1" ht="20" customHeight="1" x14ac:dyDescent="0.35">
      <c r="A11" s="68"/>
      <c r="B11" s="59" t="s">
        <v>49</v>
      </c>
      <c r="C11" s="82"/>
      <c r="D11" s="47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 t="s">
        <v>129</v>
      </c>
      <c r="P11" s="68"/>
      <c r="Q11" s="68"/>
      <c r="R11" s="107"/>
    </row>
    <row r="12" spans="1:18" s="27" customFormat="1" ht="20" customHeight="1" x14ac:dyDescent="0.35">
      <c r="A12" s="100">
        <v>3</v>
      </c>
      <c r="B12" s="21" t="s">
        <v>50</v>
      </c>
      <c r="C12" s="98" t="s">
        <v>47</v>
      </c>
      <c r="D12" s="21" t="s">
        <v>51</v>
      </c>
      <c r="E12" s="31">
        <v>2</v>
      </c>
      <c r="F12" s="31">
        <v>2</v>
      </c>
      <c r="G12" s="31">
        <v>2</v>
      </c>
      <c r="H12" s="31">
        <v>2</v>
      </c>
      <c r="I12" s="31">
        <v>2</v>
      </c>
      <c r="J12" s="31">
        <v>2</v>
      </c>
      <c r="K12" s="31">
        <v>2</v>
      </c>
      <c r="L12" s="31">
        <v>2</v>
      </c>
      <c r="M12" s="31">
        <v>2</v>
      </c>
      <c r="N12" s="31">
        <f>SUM(E12:M12)</f>
        <v>18</v>
      </c>
      <c r="O12" s="32" t="s">
        <v>133</v>
      </c>
      <c r="P12" s="31">
        <v>12</v>
      </c>
      <c r="Q12" s="86">
        <f>P12+P13+N12+N13</f>
        <v>32</v>
      </c>
      <c r="R12" s="106" t="s">
        <v>10</v>
      </c>
    </row>
    <row r="13" spans="1:18" s="27" customFormat="1" ht="20" customHeight="1" x14ac:dyDescent="0.35">
      <c r="A13" s="100"/>
      <c r="B13" s="43" t="s">
        <v>52</v>
      </c>
      <c r="C13" s="98"/>
      <c r="D13" s="2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 t="s">
        <v>53</v>
      </c>
      <c r="P13" s="31">
        <v>2</v>
      </c>
      <c r="Q13" s="86"/>
      <c r="R13" s="106"/>
    </row>
    <row r="14" spans="1:18" s="27" customFormat="1" ht="20" customHeight="1" x14ac:dyDescent="0.35">
      <c r="A14" s="67">
        <v>4</v>
      </c>
      <c r="B14" s="47" t="s">
        <v>54</v>
      </c>
      <c r="C14" s="82" t="s">
        <v>108</v>
      </c>
      <c r="D14" s="47" t="s">
        <v>15</v>
      </c>
      <c r="E14" s="49">
        <v>2</v>
      </c>
      <c r="F14" s="49">
        <v>2</v>
      </c>
      <c r="G14" s="49">
        <v>2</v>
      </c>
      <c r="H14" s="49">
        <v>3</v>
      </c>
      <c r="I14" s="49">
        <v>3</v>
      </c>
      <c r="J14" s="49">
        <v>3</v>
      </c>
      <c r="K14" s="49">
        <v>3</v>
      </c>
      <c r="L14" s="49">
        <v>3</v>
      </c>
      <c r="M14" s="49">
        <v>3</v>
      </c>
      <c r="N14" s="49">
        <f>SUM(E14:M14)</f>
        <v>24</v>
      </c>
      <c r="O14" s="27" t="s">
        <v>128</v>
      </c>
      <c r="P14" s="49">
        <v>12</v>
      </c>
      <c r="Q14" s="99">
        <f>N14+N15+P14</f>
        <v>36</v>
      </c>
      <c r="R14" s="107" t="s">
        <v>10</v>
      </c>
    </row>
    <row r="15" spans="1:18" s="27" customFormat="1" ht="20" customHeight="1" x14ac:dyDescent="0.35">
      <c r="A15" s="68"/>
      <c r="B15" s="59" t="s">
        <v>55</v>
      </c>
      <c r="C15" s="82"/>
      <c r="D15" s="47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 t="s">
        <v>94</v>
      </c>
      <c r="P15" s="49">
        <v>2</v>
      </c>
      <c r="Q15" s="99"/>
      <c r="R15" s="107"/>
    </row>
    <row r="16" spans="1:18" s="27" customFormat="1" ht="20" customHeight="1" x14ac:dyDescent="0.35">
      <c r="A16" s="100">
        <v>5</v>
      </c>
      <c r="B16" s="21" t="s">
        <v>56</v>
      </c>
      <c r="C16" s="98" t="s">
        <v>57</v>
      </c>
      <c r="D16" s="21" t="s">
        <v>58</v>
      </c>
      <c r="E16" s="31">
        <v>2</v>
      </c>
      <c r="F16" s="31">
        <v>2</v>
      </c>
      <c r="G16" s="31">
        <v>2</v>
      </c>
      <c r="H16" s="31">
        <v>2</v>
      </c>
      <c r="I16" s="31">
        <v>2</v>
      </c>
      <c r="J16" s="31">
        <v>2</v>
      </c>
      <c r="K16" s="31">
        <v>2</v>
      </c>
      <c r="L16" s="31">
        <v>2</v>
      </c>
      <c r="M16" s="31">
        <v>2</v>
      </c>
      <c r="N16" s="31">
        <f>SUM(E16:M16)</f>
        <v>18</v>
      </c>
      <c r="O16" s="30" t="s">
        <v>141</v>
      </c>
      <c r="P16" s="31">
        <v>12</v>
      </c>
      <c r="Q16" s="86">
        <f>N16+P16+P17</f>
        <v>32</v>
      </c>
      <c r="R16" s="106" t="s">
        <v>10</v>
      </c>
    </row>
    <row r="17" spans="1:18" s="27" customFormat="1" ht="20" customHeight="1" x14ac:dyDescent="0.35">
      <c r="A17" s="100"/>
      <c r="B17" s="43" t="s">
        <v>59</v>
      </c>
      <c r="C17" s="98"/>
      <c r="D17" s="2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 t="s">
        <v>130</v>
      </c>
      <c r="P17" s="31">
        <v>2</v>
      </c>
      <c r="Q17" s="86"/>
      <c r="R17" s="106"/>
    </row>
    <row r="18" spans="1:18" s="27" customFormat="1" ht="20" customHeight="1" x14ac:dyDescent="0.35">
      <c r="A18" s="80">
        <v>6</v>
      </c>
      <c r="B18" s="55" t="s">
        <v>35</v>
      </c>
      <c r="C18" s="83" t="s">
        <v>60</v>
      </c>
      <c r="D18" s="55" t="s">
        <v>61</v>
      </c>
      <c r="E18" s="57">
        <v>3</v>
      </c>
      <c r="F18" s="57">
        <v>3</v>
      </c>
      <c r="G18" s="57">
        <v>3</v>
      </c>
      <c r="H18" s="57">
        <v>4</v>
      </c>
      <c r="I18" s="57">
        <v>4</v>
      </c>
      <c r="J18" s="57">
        <v>4</v>
      </c>
      <c r="K18" s="57">
        <v>4</v>
      </c>
      <c r="L18" s="57"/>
      <c r="M18" s="57"/>
      <c r="N18" s="57">
        <f t="shared" ref="N18:N36" si="0">SUM(E18:M18)</f>
        <v>25</v>
      </c>
      <c r="O18" s="83" t="s">
        <v>119</v>
      </c>
      <c r="P18" s="84">
        <v>2</v>
      </c>
      <c r="Q18" s="84">
        <f>N18+P18</f>
        <v>27</v>
      </c>
      <c r="R18" s="85" t="s">
        <v>10</v>
      </c>
    </row>
    <row r="19" spans="1:18" s="27" customFormat="1" ht="20" customHeight="1" x14ac:dyDescent="0.35">
      <c r="A19" s="81"/>
      <c r="B19" s="58" t="s">
        <v>62</v>
      </c>
      <c r="C19" s="83"/>
      <c r="D19" s="5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83"/>
      <c r="P19" s="84"/>
      <c r="Q19" s="84"/>
      <c r="R19" s="85"/>
    </row>
    <row r="20" spans="1:18" s="27" customFormat="1" ht="20" customHeight="1" x14ac:dyDescent="0.35">
      <c r="A20" s="100">
        <v>7</v>
      </c>
      <c r="B20" s="21" t="s">
        <v>36</v>
      </c>
      <c r="C20" s="98" t="s">
        <v>60</v>
      </c>
      <c r="D20" s="21" t="s">
        <v>63</v>
      </c>
      <c r="E20" s="31">
        <v>2</v>
      </c>
      <c r="F20" s="31">
        <v>2</v>
      </c>
      <c r="G20" s="31">
        <v>2</v>
      </c>
      <c r="H20" s="31"/>
      <c r="I20" s="31">
        <v>4</v>
      </c>
      <c r="J20" s="31">
        <v>4</v>
      </c>
      <c r="K20" s="31"/>
      <c r="L20" s="31">
        <v>4</v>
      </c>
      <c r="M20" s="31">
        <v>4</v>
      </c>
      <c r="N20" s="31">
        <f t="shared" si="0"/>
        <v>22</v>
      </c>
      <c r="O20" s="86" t="s">
        <v>96</v>
      </c>
      <c r="P20" s="86">
        <v>2</v>
      </c>
      <c r="Q20" s="86">
        <f>P20+N20+N21</f>
        <v>28</v>
      </c>
      <c r="R20" s="106" t="s">
        <v>10</v>
      </c>
    </row>
    <row r="21" spans="1:18" s="27" customFormat="1" ht="20" customHeight="1" x14ac:dyDescent="0.35">
      <c r="A21" s="100"/>
      <c r="B21" s="43" t="s">
        <v>65</v>
      </c>
      <c r="C21" s="98"/>
      <c r="D21" s="21" t="s">
        <v>95</v>
      </c>
      <c r="E21" s="31"/>
      <c r="F21" s="31"/>
      <c r="G21" s="31"/>
      <c r="H21" s="31">
        <v>4</v>
      </c>
      <c r="I21" s="31"/>
      <c r="J21" s="31"/>
      <c r="K21" s="31"/>
      <c r="L21" s="31"/>
      <c r="M21" s="31"/>
      <c r="N21" s="31">
        <f t="shared" si="0"/>
        <v>4</v>
      </c>
      <c r="O21" s="86"/>
      <c r="P21" s="86"/>
      <c r="Q21" s="86"/>
      <c r="R21" s="106"/>
    </row>
    <row r="22" spans="1:18" s="27" customFormat="1" ht="20" customHeight="1" x14ac:dyDescent="0.35">
      <c r="A22" s="67">
        <v>8</v>
      </c>
      <c r="B22" s="47" t="s">
        <v>66</v>
      </c>
      <c r="C22" s="73" t="s">
        <v>109</v>
      </c>
      <c r="D22" s="47" t="s">
        <v>19</v>
      </c>
      <c r="E22" s="49">
        <v>2</v>
      </c>
      <c r="F22" s="49">
        <v>2</v>
      </c>
      <c r="G22" s="49">
        <v>2</v>
      </c>
      <c r="H22" s="49"/>
      <c r="I22" s="49">
        <v>4</v>
      </c>
      <c r="J22" s="49">
        <v>4</v>
      </c>
      <c r="K22" s="49"/>
      <c r="L22" s="49">
        <v>4</v>
      </c>
      <c r="M22" s="49">
        <v>4</v>
      </c>
      <c r="N22" s="49">
        <f t="shared" si="0"/>
        <v>22</v>
      </c>
      <c r="O22" s="82" t="s">
        <v>67</v>
      </c>
      <c r="P22" s="99">
        <v>2</v>
      </c>
      <c r="Q22" s="99">
        <f>N22+N23+P22</f>
        <v>28</v>
      </c>
      <c r="R22" s="99" t="s">
        <v>98</v>
      </c>
    </row>
    <row r="23" spans="1:18" s="27" customFormat="1" ht="20" customHeight="1" x14ac:dyDescent="0.35">
      <c r="A23" s="68"/>
      <c r="B23" s="47"/>
      <c r="C23" s="74"/>
      <c r="D23" s="47" t="s">
        <v>68</v>
      </c>
      <c r="E23" s="49"/>
      <c r="F23" s="49"/>
      <c r="G23" s="49"/>
      <c r="H23" s="49"/>
      <c r="I23" s="49"/>
      <c r="J23" s="49"/>
      <c r="K23" s="49">
        <v>4</v>
      </c>
      <c r="L23" s="49"/>
      <c r="M23" s="49"/>
      <c r="N23" s="49">
        <f t="shared" si="0"/>
        <v>4</v>
      </c>
      <c r="O23" s="82"/>
      <c r="P23" s="99"/>
      <c r="Q23" s="99"/>
      <c r="R23" s="99"/>
    </row>
    <row r="24" spans="1:18" s="27" customFormat="1" ht="20" customHeight="1" x14ac:dyDescent="0.35">
      <c r="A24" s="94">
        <v>9</v>
      </c>
      <c r="B24" s="55" t="s">
        <v>74</v>
      </c>
      <c r="C24" s="71" t="s">
        <v>109</v>
      </c>
      <c r="D24" s="55" t="s">
        <v>31</v>
      </c>
      <c r="E24" s="57">
        <v>2</v>
      </c>
      <c r="F24" s="57">
        <v>2</v>
      </c>
      <c r="G24" s="57">
        <v>2</v>
      </c>
      <c r="H24" s="57"/>
      <c r="I24" s="57"/>
      <c r="J24" s="57"/>
      <c r="K24" s="57">
        <v>2</v>
      </c>
      <c r="L24" s="57">
        <v>2</v>
      </c>
      <c r="M24" s="57">
        <v>2</v>
      </c>
      <c r="N24" s="57">
        <f>SUM(E24:M24)</f>
        <v>12</v>
      </c>
      <c r="O24" s="83" t="s">
        <v>64</v>
      </c>
      <c r="P24" s="84">
        <v>2</v>
      </c>
      <c r="Q24" s="84">
        <f>P24+N24+N25</f>
        <v>26</v>
      </c>
      <c r="R24" s="84" t="s">
        <v>98</v>
      </c>
    </row>
    <row r="25" spans="1:18" s="27" customFormat="1" ht="20" customHeight="1" x14ac:dyDescent="0.35">
      <c r="A25" s="94"/>
      <c r="B25" s="55"/>
      <c r="C25" s="72"/>
      <c r="D25" s="55" t="s">
        <v>132</v>
      </c>
      <c r="E25" s="57"/>
      <c r="F25" s="57"/>
      <c r="G25" s="57"/>
      <c r="H25" s="57">
        <v>4</v>
      </c>
      <c r="I25" s="57">
        <v>4</v>
      </c>
      <c r="J25" s="57">
        <v>4</v>
      </c>
      <c r="K25" s="57"/>
      <c r="L25" s="57"/>
      <c r="M25" s="57"/>
      <c r="N25" s="57">
        <f>SUM(E25:M25)</f>
        <v>12</v>
      </c>
      <c r="O25" s="83"/>
      <c r="P25" s="84"/>
      <c r="Q25" s="84"/>
      <c r="R25" s="84"/>
    </row>
    <row r="26" spans="1:18" s="27" customFormat="1" ht="20" customHeight="1" x14ac:dyDescent="0.35">
      <c r="A26" s="78">
        <v>10</v>
      </c>
      <c r="B26" s="21" t="s">
        <v>69</v>
      </c>
      <c r="C26" s="69" t="s">
        <v>109</v>
      </c>
      <c r="D26" s="21" t="s">
        <v>70</v>
      </c>
      <c r="E26" s="31">
        <v>2</v>
      </c>
      <c r="F26" s="31">
        <v>2</v>
      </c>
      <c r="G26" s="31">
        <v>2</v>
      </c>
      <c r="H26" s="31">
        <v>4</v>
      </c>
      <c r="I26" s="31"/>
      <c r="J26" s="31"/>
      <c r="K26" s="31">
        <v>4</v>
      </c>
      <c r="L26" s="31"/>
      <c r="M26" s="31"/>
      <c r="N26" s="31">
        <f t="shared" si="0"/>
        <v>14</v>
      </c>
      <c r="O26" s="98" t="s">
        <v>127</v>
      </c>
      <c r="P26" s="86">
        <v>2</v>
      </c>
      <c r="Q26" s="86">
        <f>N26+N27+P26</f>
        <v>24</v>
      </c>
      <c r="R26" s="86" t="s">
        <v>98</v>
      </c>
    </row>
    <row r="27" spans="1:18" s="27" customFormat="1" ht="20" customHeight="1" x14ac:dyDescent="0.35">
      <c r="A27" s="79"/>
      <c r="B27" s="21"/>
      <c r="C27" s="70"/>
      <c r="D27" s="21" t="s">
        <v>71</v>
      </c>
      <c r="E27" s="31"/>
      <c r="F27" s="31"/>
      <c r="G27" s="31"/>
      <c r="H27" s="31"/>
      <c r="I27" s="31"/>
      <c r="J27" s="31"/>
      <c r="K27" s="31"/>
      <c r="L27" s="31">
        <v>4</v>
      </c>
      <c r="M27" s="44">
        <v>4</v>
      </c>
      <c r="N27" s="31">
        <f t="shared" si="0"/>
        <v>8</v>
      </c>
      <c r="O27" s="98"/>
      <c r="P27" s="86"/>
      <c r="Q27" s="86"/>
      <c r="R27" s="86"/>
    </row>
    <row r="28" spans="1:18" s="27" customFormat="1" ht="20" customHeight="1" x14ac:dyDescent="0.35">
      <c r="A28" s="95">
        <v>11</v>
      </c>
      <c r="B28" s="60" t="s">
        <v>72</v>
      </c>
      <c r="C28" s="87" t="s">
        <v>109</v>
      </c>
      <c r="D28" s="60" t="s">
        <v>73</v>
      </c>
      <c r="E28" s="61"/>
      <c r="F28" s="61"/>
      <c r="G28" s="61"/>
      <c r="H28" s="61">
        <v>2</v>
      </c>
      <c r="I28" s="61">
        <v>2</v>
      </c>
      <c r="J28" s="61">
        <v>2</v>
      </c>
      <c r="K28" s="61">
        <v>2</v>
      </c>
      <c r="L28" s="61">
        <v>2</v>
      </c>
      <c r="M28" s="61">
        <v>2</v>
      </c>
      <c r="N28" s="61">
        <f t="shared" si="0"/>
        <v>12</v>
      </c>
      <c r="O28" s="108" t="s">
        <v>122</v>
      </c>
      <c r="P28" s="91">
        <v>2</v>
      </c>
      <c r="Q28" s="91">
        <f>P28+N28+N29</f>
        <v>20</v>
      </c>
      <c r="R28" s="91" t="s">
        <v>98</v>
      </c>
    </row>
    <row r="29" spans="1:18" s="27" customFormat="1" ht="20" customHeight="1" x14ac:dyDescent="0.35">
      <c r="A29" s="95"/>
      <c r="B29" s="60"/>
      <c r="C29" s="88"/>
      <c r="D29" s="60" t="s">
        <v>99</v>
      </c>
      <c r="E29" s="61">
        <v>2</v>
      </c>
      <c r="F29" s="61">
        <v>2</v>
      </c>
      <c r="G29" s="61">
        <v>2</v>
      </c>
      <c r="H29" s="61"/>
      <c r="I29" s="61"/>
      <c r="J29" s="61"/>
      <c r="K29" s="61"/>
      <c r="L29" s="61"/>
      <c r="M29" s="61"/>
      <c r="N29" s="61">
        <f t="shared" si="0"/>
        <v>6</v>
      </c>
      <c r="O29" s="108"/>
      <c r="P29" s="91"/>
      <c r="Q29" s="91"/>
      <c r="R29" s="91"/>
    </row>
    <row r="30" spans="1:18" s="30" customFormat="1" ht="20" customHeight="1" x14ac:dyDescent="0.35">
      <c r="A30" s="78">
        <v>12</v>
      </c>
      <c r="B30" s="47" t="s">
        <v>75</v>
      </c>
      <c r="C30" s="48"/>
      <c r="D30" s="47" t="s">
        <v>87</v>
      </c>
      <c r="E30" s="49"/>
      <c r="F30" s="49"/>
      <c r="G30" s="49"/>
      <c r="H30" s="49">
        <v>2</v>
      </c>
      <c r="I30" s="49">
        <v>2</v>
      </c>
      <c r="J30" s="49">
        <v>2</v>
      </c>
      <c r="K30" s="49">
        <v>2</v>
      </c>
      <c r="L30" s="49">
        <v>2</v>
      </c>
      <c r="M30" s="49">
        <v>2</v>
      </c>
      <c r="N30" s="49">
        <f t="shared" si="0"/>
        <v>12</v>
      </c>
      <c r="O30" s="73" t="s">
        <v>118</v>
      </c>
      <c r="P30" s="67">
        <v>12</v>
      </c>
      <c r="Q30" s="67">
        <f>N30+N31+P30</f>
        <v>32</v>
      </c>
      <c r="R30" s="99" t="s">
        <v>100</v>
      </c>
    </row>
    <row r="31" spans="1:18" s="30" customFormat="1" ht="20" customHeight="1" x14ac:dyDescent="0.35">
      <c r="A31" s="79"/>
      <c r="B31" s="47"/>
      <c r="C31" s="48"/>
      <c r="D31" s="47" t="s">
        <v>93</v>
      </c>
      <c r="E31" s="49"/>
      <c r="F31" s="49"/>
      <c r="G31" s="49"/>
      <c r="H31" s="49"/>
      <c r="I31" s="49"/>
      <c r="J31" s="49"/>
      <c r="K31" s="49"/>
      <c r="L31" s="49">
        <v>4</v>
      </c>
      <c r="M31" s="49">
        <v>4</v>
      </c>
      <c r="N31" s="49">
        <f>SUM(H31:M31)</f>
        <v>8</v>
      </c>
      <c r="O31" s="74"/>
      <c r="P31" s="68"/>
      <c r="Q31" s="68"/>
      <c r="R31" s="99"/>
    </row>
    <row r="32" spans="1:18" s="30" customFormat="1" ht="20" customHeight="1" x14ac:dyDescent="0.35">
      <c r="A32" s="100">
        <v>13</v>
      </c>
      <c r="B32" s="21" t="s">
        <v>76</v>
      </c>
      <c r="C32" s="24"/>
      <c r="D32" s="21" t="s">
        <v>37</v>
      </c>
      <c r="E32" s="31"/>
      <c r="F32" s="31"/>
      <c r="G32" s="31"/>
      <c r="H32" s="31"/>
      <c r="I32" s="31">
        <v>4</v>
      </c>
      <c r="J32" s="31">
        <v>4</v>
      </c>
      <c r="K32" s="31"/>
      <c r="L32" s="31">
        <v>4</v>
      </c>
      <c r="M32" s="31">
        <v>4</v>
      </c>
      <c r="N32" s="31">
        <f t="shared" si="0"/>
        <v>16</v>
      </c>
      <c r="O32" s="69" t="s">
        <v>124</v>
      </c>
      <c r="P32" s="78">
        <v>2</v>
      </c>
      <c r="Q32" s="78">
        <f>P32+N32+N33</f>
        <v>18</v>
      </c>
      <c r="R32" s="86" t="s">
        <v>100</v>
      </c>
    </row>
    <row r="33" spans="1:18" s="30" customFormat="1" ht="20" customHeight="1" x14ac:dyDescent="0.35">
      <c r="A33" s="100"/>
      <c r="B33" s="21"/>
      <c r="C33" s="24"/>
      <c r="D33" s="2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70"/>
      <c r="P33" s="79"/>
      <c r="Q33" s="79"/>
      <c r="R33" s="86"/>
    </row>
    <row r="34" spans="1:18" s="30" customFormat="1" ht="20" customHeight="1" x14ac:dyDescent="0.35">
      <c r="A34" s="80">
        <v>14</v>
      </c>
      <c r="B34" s="55" t="s">
        <v>79</v>
      </c>
      <c r="C34" s="56"/>
      <c r="D34" s="55" t="s">
        <v>80</v>
      </c>
      <c r="E34" s="57">
        <v>2</v>
      </c>
      <c r="F34" s="57">
        <v>2</v>
      </c>
      <c r="G34" s="57">
        <v>2</v>
      </c>
      <c r="H34" s="57">
        <v>3</v>
      </c>
      <c r="I34" s="57">
        <v>3</v>
      </c>
      <c r="J34" s="57">
        <v>3</v>
      </c>
      <c r="K34" s="57">
        <v>3</v>
      </c>
      <c r="L34" s="57">
        <v>3</v>
      </c>
      <c r="M34" s="57">
        <v>3</v>
      </c>
      <c r="N34" s="57">
        <f t="shared" si="0"/>
        <v>24</v>
      </c>
      <c r="O34" s="71" t="s">
        <v>77</v>
      </c>
      <c r="P34" s="80">
        <v>2</v>
      </c>
      <c r="Q34" s="80">
        <f>N34+P34</f>
        <v>26</v>
      </c>
      <c r="R34" s="84" t="s">
        <v>100</v>
      </c>
    </row>
    <row r="35" spans="1:18" s="30" customFormat="1" ht="20" customHeight="1" x14ac:dyDescent="0.35">
      <c r="A35" s="81"/>
      <c r="B35" s="55"/>
      <c r="C35" s="56"/>
      <c r="D35" s="55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72"/>
      <c r="P35" s="81"/>
      <c r="Q35" s="81"/>
      <c r="R35" s="84"/>
    </row>
    <row r="36" spans="1:18" s="30" customFormat="1" ht="20" customHeight="1" x14ac:dyDescent="0.35">
      <c r="A36" s="100">
        <v>15</v>
      </c>
      <c r="B36" s="21" t="s">
        <v>81</v>
      </c>
      <c r="C36" s="24"/>
      <c r="D36" s="21" t="s">
        <v>123</v>
      </c>
      <c r="E36" s="31">
        <v>3</v>
      </c>
      <c r="F36" s="31">
        <v>3</v>
      </c>
      <c r="G36" s="23">
        <v>3</v>
      </c>
      <c r="H36" s="31">
        <v>4</v>
      </c>
      <c r="I36" s="31">
        <v>4</v>
      </c>
      <c r="J36" s="31">
        <v>4</v>
      </c>
      <c r="K36" s="31">
        <v>4</v>
      </c>
      <c r="L36" s="31">
        <v>4</v>
      </c>
      <c r="M36" s="31">
        <v>4</v>
      </c>
      <c r="N36" s="31">
        <f t="shared" si="0"/>
        <v>33</v>
      </c>
      <c r="O36" s="69" t="s">
        <v>125</v>
      </c>
      <c r="P36" s="78">
        <v>2</v>
      </c>
      <c r="Q36" s="78">
        <f>N36+P36</f>
        <v>35</v>
      </c>
      <c r="R36" s="86" t="s">
        <v>100</v>
      </c>
    </row>
    <row r="37" spans="1:18" s="30" customFormat="1" ht="20" customHeight="1" x14ac:dyDescent="0.35">
      <c r="A37" s="100"/>
      <c r="B37" s="21"/>
      <c r="C37" s="24"/>
      <c r="D37" s="21"/>
      <c r="E37" s="31"/>
      <c r="F37" s="31"/>
      <c r="G37" s="23"/>
      <c r="H37" s="31"/>
      <c r="I37" s="31"/>
      <c r="J37" s="31"/>
      <c r="K37" s="31"/>
      <c r="L37" s="31"/>
      <c r="M37" s="31"/>
      <c r="N37" s="31"/>
      <c r="O37" s="70"/>
      <c r="P37" s="79"/>
      <c r="Q37" s="79"/>
      <c r="R37" s="86"/>
    </row>
    <row r="38" spans="1:18" s="30" customFormat="1" ht="20" customHeight="1" x14ac:dyDescent="0.35">
      <c r="A38" s="80">
        <v>16</v>
      </c>
      <c r="B38" s="55" t="s">
        <v>82</v>
      </c>
      <c r="C38" s="56"/>
      <c r="D38" s="55" t="s">
        <v>83</v>
      </c>
      <c r="E38" s="57">
        <v>2</v>
      </c>
      <c r="F38" s="57">
        <v>2</v>
      </c>
      <c r="G38" s="57">
        <v>2</v>
      </c>
      <c r="H38" s="57">
        <v>4</v>
      </c>
      <c r="I38" s="57"/>
      <c r="J38" s="57"/>
      <c r="K38" s="57">
        <v>4</v>
      </c>
      <c r="L38" s="57"/>
      <c r="M38" s="57"/>
      <c r="N38" s="57">
        <f t="shared" ref="N38:N39" si="1">SUM(E38:M38)</f>
        <v>14</v>
      </c>
      <c r="O38" s="71"/>
      <c r="P38" s="80"/>
      <c r="Q38" s="80">
        <f>N38+N39+P38</f>
        <v>20</v>
      </c>
      <c r="R38" s="84" t="s">
        <v>100</v>
      </c>
    </row>
    <row r="39" spans="1:18" s="30" customFormat="1" ht="20" customHeight="1" x14ac:dyDescent="0.35">
      <c r="A39" s="81"/>
      <c r="B39" s="55"/>
      <c r="C39" s="56"/>
      <c r="D39" s="55" t="s">
        <v>120</v>
      </c>
      <c r="E39" s="57">
        <v>2</v>
      </c>
      <c r="F39" s="57">
        <v>2</v>
      </c>
      <c r="G39" s="57">
        <v>2</v>
      </c>
      <c r="H39" s="57"/>
      <c r="I39" s="57"/>
      <c r="J39" s="57"/>
      <c r="K39" s="57"/>
      <c r="L39" s="57"/>
      <c r="M39" s="57"/>
      <c r="N39" s="57">
        <f t="shared" si="1"/>
        <v>6</v>
      </c>
      <c r="O39" s="72"/>
      <c r="P39" s="81"/>
      <c r="Q39" s="81"/>
      <c r="R39" s="84"/>
    </row>
    <row r="40" spans="1:18" s="30" customFormat="1" ht="20" customHeight="1" x14ac:dyDescent="0.35">
      <c r="A40" s="89">
        <v>17</v>
      </c>
      <c r="B40" s="51" t="s">
        <v>86</v>
      </c>
      <c r="C40" s="52"/>
      <c r="D40" s="51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  <c r="P40" s="96"/>
      <c r="Q40" s="96"/>
      <c r="R40" s="90"/>
    </row>
    <row r="41" spans="1:18" s="30" customFormat="1" ht="20" customHeight="1" x14ac:dyDescent="0.35">
      <c r="A41" s="89"/>
      <c r="B41" s="51"/>
      <c r="C41" s="52"/>
      <c r="D41" s="51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  <c r="P41" s="97"/>
      <c r="Q41" s="97"/>
      <c r="R41" s="90"/>
    </row>
    <row r="42" spans="1:18" s="30" customFormat="1" ht="20" customHeight="1" x14ac:dyDescent="0.35">
      <c r="A42" s="78">
        <v>18</v>
      </c>
      <c r="B42" s="21" t="s">
        <v>84</v>
      </c>
      <c r="C42" s="24"/>
      <c r="D42" s="21" t="s">
        <v>78</v>
      </c>
      <c r="E42" s="31">
        <v>2</v>
      </c>
      <c r="F42" s="31">
        <v>2</v>
      </c>
      <c r="G42" s="31">
        <v>2</v>
      </c>
      <c r="H42" s="31">
        <v>3</v>
      </c>
      <c r="I42" s="31">
        <v>3</v>
      </c>
      <c r="J42" s="31">
        <v>3</v>
      </c>
      <c r="K42" s="31">
        <v>3</v>
      </c>
      <c r="L42" s="31">
        <v>3</v>
      </c>
      <c r="M42" s="31">
        <v>3</v>
      </c>
      <c r="N42" s="31">
        <f>SUM(E42:M42)</f>
        <v>24</v>
      </c>
      <c r="O42" s="69" t="s">
        <v>85</v>
      </c>
      <c r="P42" s="78">
        <v>6</v>
      </c>
      <c r="Q42" s="78">
        <f>P42+N42+N43</f>
        <v>30</v>
      </c>
      <c r="R42" s="86" t="s">
        <v>100</v>
      </c>
    </row>
    <row r="43" spans="1:18" s="30" customFormat="1" ht="20" customHeight="1" x14ac:dyDescent="0.35">
      <c r="A43" s="79"/>
      <c r="B43" s="21"/>
      <c r="C43" s="31"/>
      <c r="D43" s="2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70"/>
      <c r="P43" s="79"/>
      <c r="Q43" s="79"/>
      <c r="R43" s="86"/>
    </row>
    <row r="44" spans="1:18" s="30" customFormat="1" ht="20" customHeight="1" x14ac:dyDescent="0.35">
      <c r="A44" s="94">
        <v>19</v>
      </c>
      <c r="B44" s="56" t="s">
        <v>101</v>
      </c>
      <c r="C44" s="57"/>
      <c r="D44" s="55" t="s">
        <v>31</v>
      </c>
      <c r="E44" s="57"/>
      <c r="F44" s="57"/>
      <c r="G44" s="57"/>
      <c r="H44" s="57">
        <v>2</v>
      </c>
      <c r="I44" s="57">
        <v>2</v>
      </c>
      <c r="J44" s="57">
        <v>2</v>
      </c>
      <c r="K44" s="57"/>
      <c r="L44" s="57"/>
      <c r="M44" s="57"/>
      <c r="N44" s="57">
        <f>SUM(E44:M44)</f>
        <v>6</v>
      </c>
      <c r="O44" s="71"/>
      <c r="P44" s="80"/>
      <c r="Q44" s="80">
        <f>N44+N45</f>
        <v>12</v>
      </c>
      <c r="R44" s="84" t="s">
        <v>100</v>
      </c>
    </row>
    <row r="45" spans="1:18" s="30" customFormat="1" ht="20" customHeight="1" x14ac:dyDescent="0.35">
      <c r="A45" s="94"/>
      <c r="B45" s="56"/>
      <c r="C45" s="57"/>
      <c r="D45" s="55" t="s">
        <v>131</v>
      </c>
      <c r="E45" s="57">
        <v>2</v>
      </c>
      <c r="F45" s="57">
        <v>2</v>
      </c>
      <c r="G45" s="57">
        <v>2</v>
      </c>
      <c r="H45" s="57"/>
      <c r="I45" s="57"/>
      <c r="J45" s="57"/>
      <c r="K45" s="57"/>
      <c r="L45" s="57"/>
      <c r="M45" s="57"/>
      <c r="N45" s="57">
        <f>SUM(E45:M45)</f>
        <v>6</v>
      </c>
      <c r="O45" s="72"/>
      <c r="P45" s="81"/>
      <c r="Q45" s="81"/>
      <c r="R45" s="84"/>
    </row>
    <row r="46" spans="1:18" s="30" customFormat="1" ht="20" customHeight="1" x14ac:dyDescent="0.35">
      <c r="A46" s="78">
        <v>20</v>
      </c>
      <c r="B46" s="21" t="s">
        <v>89</v>
      </c>
      <c r="C46" s="24"/>
      <c r="D46" s="21" t="s">
        <v>88</v>
      </c>
      <c r="E46" s="31">
        <v>2</v>
      </c>
      <c r="F46" s="31">
        <v>2</v>
      </c>
      <c r="G46" s="23">
        <v>2</v>
      </c>
      <c r="H46" s="31"/>
      <c r="I46" s="31">
        <v>4</v>
      </c>
      <c r="J46" s="31">
        <v>4</v>
      </c>
      <c r="K46" s="31"/>
      <c r="L46" s="31">
        <v>4</v>
      </c>
      <c r="M46" s="31">
        <v>4</v>
      </c>
      <c r="N46" s="31">
        <f>SUM(E46:M46)</f>
        <v>22</v>
      </c>
      <c r="O46" s="69" t="s">
        <v>126</v>
      </c>
      <c r="P46" s="78">
        <v>2</v>
      </c>
      <c r="Q46" s="78">
        <f>N46+P46</f>
        <v>24</v>
      </c>
      <c r="R46" s="86" t="s">
        <v>100</v>
      </c>
    </row>
    <row r="47" spans="1:18" s="30" customFormat="1" ht="20" customHeight="1" x14ac:dyDescent="0.35">
      <c r="A47" s="79"/>
      <c r="B47" s="21"/>
      <c r="C47" s="24"/>
      <c r="D47" s="21"/>
      <c r="E47" s="31"/>
      <c r="F47" s="31"/>
      <c r="G47" s="23"/>
      <c r="H47" s="31"/>
      <c r="I47" s="31"/>
      <c r="J47" s="31"/>
      <c r="K47" s="31"/>
      <c r="L47" s="31"/>
      <c r="M47" s="31"/>
      <c r="N47" s="31"/>
      <c r="O47" s="70"/>
      <c r="P47" s="79"/>
      <c r="Q47" s="79"/>
      <c r="R47" s="86"/>
    </row>
    <row r="48" spans="1:18" s="30" customFormat="1" ht="20" customHeight="1" x14ac:dyDescent="0.35">
      <c r="A48" s="95">
        <v>21</v>
      </c>
      <c r="B48" s="60" t="s">
        <v>107</v>
      </c>
      <c r="C48" s="62"/>
      <c r="D48" s="60" t="s">
        <v>105</v>
      </c>
      <c r="E48" s="61">
        <v>2</v>
      </c>
      <c r="F48" s="61">
        <v>2</v>
      </c>
      <c r="G48" s="61">
        <v>2</v>
      </c>
      <c r="H48" s="61"/>
      <c r="I48" s="61"/>
      <c r="J48" s="61"/>
      <c r="K48" s="61"/>
      <c r="L48" s="61"/>
      <c r="M48" s="61"/>
      <c r="N48" s="61">
        <f>SUM(E48:M48)</f>
        <v>6</v>
      </c>
      <c r="O48" s="87" t="s">
        <v>121</v>
      </c>
      <c r="P48" s="92">
        <v>6</v>
      </c>
      <c r="Q48" s="92">
        <f>N48+N49+P48</f>
        <v>24</v>
      </c>
      <c r="R48" s="91" t="s">
        <v>100</v>
      </c>
    </row>
    <row r="49" spans="1:18" s="30" customFormat="1" ht="20" customHeight="1" x14ac:dyDescent="0.35">
      <c r="A49" s="95"/>
      <c r="B49" s="60"/>
      <c r="C49" s="62"/>
      <c r="D49" s="60" t="s">
        <v>106</v>
      </c>
      <c r="E49" s="61"/>
      <c r="F49" s="61"/>
      <c r="G49" s="61"/>
      <c r="H49" s="61">
        <v>2</v>
      </c>
      <c r="I49" s="61">
        <v>2</v>
      </c>
      <c r="J49" s="61">
        <v>2</v>
      </c>
      <c r="K49" s="61">
        <v>2</v>
      </c>
      <c r="L49" s="61">
        <v>2</v>
      </c>
      <c r="M49" s="61">
        <v>2</v>
      </c>
      <c r="N49" s="61">
        <f>SUM(E49:M49)</f>
        <v>12</v>
      </c>
      <c r="O49" s="88"/>
      <c r="P49" s="93"/>
      <c r="Q49" s="93"/>
      <c r="R49" s="91"/>
    </row>
    <row r="50" spans="1:18" s="30" customFormat="1" ht="20" customHeight="1" x14ac:dyDescent="0.35">
      <c r="A50" s="78">
        <v>22</v>
      </c>
      <c r="B50" s="21" t="s">
        <v>102</v>
      </c>
      <c r="C50" s="24"/>
      <c r="D50" s="24" t="s">
        <v>103</v>
      </c>
      <c r="E50" s="31"/>
      <c r="F50" s="31"/>
      <c r="G50" s="31"/>
      <c r="H50" s="31">
        <v>4</v>
      </c>
      <c r="I50" s="31"/>
      <c r="J50" s="31"/>
      <c r="K50" s="31">
        <v>4</v>
      </c>
      <c r="L50" s="31"/>
      <c r="M50" s="31"/>
      <c r="N50" s="31">
        <f>SUM(E50:M50)</f>
        <v>8</v>
      </c>
      <c r="O50" s="32"/>
      <c r="P50" s="78"/>
      <c r="Q50" s="78">
        <f>N50+N51</f>
        <v>16</v>
      </c>
      <c r="R50" s="86" t="s">
        <v>100</v>
      </c>
    </row>
    <row r="51" spans="1:18" s="30" customFormat="1" ht="20" customHeight="1" x14ac:dyDescent="0.35">
      <c r="A51" s="79"/>
      <c r="B51" s="21"/>
      <c r="C51" s="24"/>
      <c r="D51" s="21" t="s">
        <v>104</v>
      </c>
      <c r="E51" s="86">
        <v>2</v>
      </c>
      <c r="F51" s="86"/>
      <c r="G51" s="86"/>
      <c r="H51" s="86">
        <v>3</v>
      </c>
      <c r="I51" s="86"/>
      <c r="J51" s="86"/>
      <c r="K51" s="86">
        <v>3</v>
      </c>
      <c r="L51" s="86"/>
      <c r="M51" s="86"/>
      <c r="N51" s="31">
        <f>SUM(E51:M51)</f>
        <v>8</v>
      </c>
      <c r="O51" s="32"/>
      <c r="P51" s="79"/>
      <c r="Q51" s="79"/>
      <c r="R51" s="86"/>
    </row>
    <row r="52" spans="1:18" s="30" customFormat="1" ht="14.5" x14ac:dyDescent="0.35">
      <c r="B52" s="34"/>
      <c r="C52" s="35"/>
      <c r="D52" s="34"/>
      <c r="O52" s="22"/>
    </row>
    <row r="53" spans="1:18" s="30" customFormat="1" ht="14.5" x14ac:dyDescent="0.35">
      <c r="B53" s="34"/>
      <c r="C53" s="35"/>
      <c r="D53" s="34"/>
      <c r="O53" s="35" t="s">
        <v>115</v>
      </c>
      <c r="P53" s="34" t="s">
        <v>113</v>
      </c>
      <c r="Q53" s="75" t="s">
        <v>114</v>
      </c>
      <c r="R53" s="75"/>
    </row>
    <row r="54" spans="1:18" s="30" customFormat="1" ht="14.5" x14ac:dyDescent="0.35">
      <c r="B54" s="34"/>
      <c r="C54" s="35"/>
      <c r="D54" s="34"/>
      <c r="O54" s="35" t="s">
        <v>116</v>
      </c>
      <c r="P54" s="34" t="s">
        <v>113</v>
      </c>
      <c r="Q54" s="75" t="s">
        <v>135</v>
      </c>
      <c r="R54" s="75"/>
    </row>
  </sheetData>
  <mergeCells count="123">
    <mergeCell ref="R30:R31"/>
    <mergeCell ref="R32:R33"/>
    <mergeCell ref="O28:O29"/>
    <mergeCell ref="R20:R21"/>
    <mergeCell ref="R22:R23"/>
    <mergeCell ref="R24:R25"/>
    <mergeCell ref="R26:R27"/>
    <mergeCell ref="R28:R29"/>
    <mergeCell ref="Q26:Q27"/>
    <mergeCell ref="Q24:Q25"/>
    <mergeCell ref="O26:O27"/>
    <mergeCell ref="O24:O25"/>
    <mergeCell ref="P24:P25"/>
    <mergeCell ref="P26:P27"/>
    <mergeCell ref="P28:P29"/>
    <mergeCell ref="Q28:Q29"/>
    <mergeCell ref="A10:A11"/>
    <mergeCell ref="A14:A15"/>
    <mergeCell ref="A1:C1"/>
    <mergeCell ref="A2:C2"/>
    <mergeCell ref="A3:C3"/>
    <mergeCell ref="D3:E3"/>
    <mergeCell ref="A4:R4"/>
    <mergeCell ref="A5:R5"/>
    <mergeCell ref="Q16:Q17"/>
    <mergeCell ref="R8:R9"/>
    <mergeCell ref="R10:R11"/>
    <mergeCell ref="R12:R13"/>
    <mergeCell ref="R14:R15"/>
    <mergeCell ref="R16:R17"/>
    <mergeCell ref="A8:A9"/>
    <mergeCell ref="C8:C9"/>
    <mergeCell ref="O8:O9"/>
    <mergeCell ref="A16:A17"/>
    <mergeCell ref="C16:C17"/>
    <mergeCell ref="Q12:Q13"/>
    <mergeCell ref="C14:C15"/>
    <mergeCell ref="A12:A13"/>
    <mergeCell ref="A24:A25"/>
    <mergeCell ref="A30:A31"/>
    <mergeCell ref="A32:A33"/>
    <mergeCell ref="A38:A39"/>
    <mergeCell ref="A26:A27"/>
    <mergeCell ref="A34:A35"/>
    <mergeCell ref="A36:A37"/>
    <mergeCell ref="A18:A19"/>
    <mergeCell ref="C18:C19"/>
    <mergeCell ref="A20:A21"/>
    <mergeCell ref="C20:C21"/>
    <mergeCell ref="A22:A23"/>
    <mergeCell ref="A28:A29"/>
    <mergeCell ref="C28:C29"/>
    <mergeCell ref="A50:A51"/>
    <mergeCell ref="A40:A41"/>
    <mergeCell ref="R34:R35"/>
    <mergeCell ref="R36:R37"/>
    <mergeCell ref="R42:R43"/>
    <mergeCell ref="E51:G51"/>
    <mergeCell ref="H51:J51"/>
    <mergeCell ref="K51:M51"/>
    <mergeCell ref="R38:R39"/>
    <mergeCell ref="R40:R41"/>
    <mergeCell ref="R44:R45"/>
    <mergeCell ref="R46:R47"/>
    <mergeCell ref="R48:R49"/>
    <mergeCell ref="R50:R51"/>
    <mergeCell ref="Q48:Q49"/>
    <mergeCell ref="P48:P49"/>
    <mergeCell ref="A42:A43"/>
    <mergeCell ref="A44:A45"/>
    <mergeCell ref="A46:A47"/>
    <mergeCell ref="A48:A49"/>
    <mergeCell ref="P42:P43"/>
    <mergeCell ref="Q42:Q43"/>
    <mergeCell ref="P40:P41"/>
    <mergeCell ref="Q40:Q41"/>
    <mergeCell ref="Q53:R53"/>
    <mergeCell ref="Q54:R54"/>
    <mergeCell ref="P8:P9"/>
    <mergeCell ref="Q8:Q9"/>
    <mergeCell ref="C22:C23"/>
    <mergeCell ref="C24:C25"/>
    <mergeCell ref="C26:C27"/>
    <mergeCell ref="Q50:Q51"/>
    <mergeCell ref="P50:P51"/>
    <mergeCell ref="P44:P45"/>
    <mergeCell ref="Q44:Q45"/>
    <mergeCell ref="P46:P47"/>
    <mergeCell ref="Q46:Q47"/>
    <mergeCell ref="C10:C11"/>
    <mergeCell ref="O18:O19"/>
    <mergeCell ref="P18:P19"/>
    <mergeCell ref="Q18:Q19"/>
    <mergeCell ref="R18:R19"/>
    <mergeCell ref="O20:O21"/>
    <mergeCell ref="P20:P21"/>
    <mergeCell ref="Q20:Q21"/>
    <mergeCell ref="O22:O23"/>
    <mergeCell ref="O48:O49"/>
    <mergeCell ref="C12:C13"/>
    <mergeCell ref="Q10:Q11"/>
    <mergeCell ref="O46:O47"/>
    <mergeCell ref="O44:O45"/>
    <mergeCell ref="O42:O43"/>
    <mergeCell ref="O38:O39"/>
    <mergeCell ref="O36:O37"/>
    <mergeCell ref="O34:O35"/>
    <mergeCell ref="O32:O33"/>
    <mergeCell ref="O30:O31"/>
    <mergeCell ref="P10:P11"/>
    <mergeCell ref="Q14:Q15"/>
    <mergeCell ref="P22:P23"/>
    <mergeCell ref="Q22:Q23"/>
    <mergeCell ref="P32:P33"/>
    <mergeCell ref="Q32:Q33"/>
    <mergeCell ref="P30:P31"/>
    <mergeCell ref="Q30:Q31"/>
    <mergeCell ref="P38:P39"/>
    <mergeCell ref="Q38:Q39"/>
    <mergeCell ref="P36:P37"/>
    <mergeCell ref="Q36:Q37"/>
    <mergeCell ref="P34:P35"/>
    <mergeCell ref="Q34:Q35"/>
  </mergeCells>
  <phoneticPr fontId="15" type="noConversion"/>
  <pageMargins left="0.7" right="0.7" top="0.75" bottom="0.75" header="0.3" footer="0.3"/>
  <pageSetup paperSize="9" scale="80" orientation="landscape" horizontalDpi="360" verticalDpi="360" r:id="rId1"/>
  <rowBreaks count="1" manualBreakCount="1">
    <brk id="29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6"/>
  <sheetViews>
    <sheetView zoomScale="98" zoomScaleNormal="98" workbookViewId="0">
      <selection activeCell="E16" sqref="E16"/>
    </sheetView>
  </sheetViews>
  <sheetFormatPr defaultColWidth="8.90625" defaultRowHeight="14.5" x14ac:dyDescent="0.35"/>
  <cols>
    <col min="1" max="1" width="7.6328125" style="12" customWidth="1"/>
    <col min="2" max="2" width="0.90625" style="12" hidden="1" customWidth="1"/>
    <col min="3" max="3" width="19.6328125" style="12" customWidth="1"/>
    <col min="4" max="4" width="13" style="12" customWidth="1"/>
    <col min="5" max="5" width="28.90625" style="12" customWidth="1"/>
    <col min="6" max="6" width="15.90625" style="12" customWidth="1"/>
    <col min="7" max="16384" width="8.90625" style="12"/>
  </cols>
  <sheetData>
    <row r="1" spans="1:20" ht="15.5" x14ac:dyDescent="0.35">
      <c r="A1" s="109" t="s">
        <v>21</v>
      </c>
      <c r="B1" s="109"/>
      <c r="C1" s="109"/>
      <c r="D1" s="63" t="s">
        <v>1</v>
      </c>
      <c r="E1" s="63"/>
      <c r="F1" s="11"/>
    </row>
    <row r="2" spans="1:20" ht="15.5" x14ac:dyDescent="0.35">
      <c r="A2" s="109" t="s">
        <v>29</v>
      </c>
      <c r="B2" s="109"/>
      <c r="C2" s="109"/>
      <c r="D2" s="63" t="s">
        <v>134</v>
      </c>
      <c r="E2" s="63"/>
      <c r="F2" s="11"/>
    </row>
    <row r="3" spans="1:20" ht="15.5" x14ac:dyDescent="0.35">
      <c r="A3" s="109" t="s">
        <v>2</v>
      </c>
      <c r="B3" s="109"/>
      <c r="C3" s="109"/>
      <c r="D3" s="102" t="s">
        <v>135</v>
      </c>
      <c r="E3" s="103"/>
      <c r="F3" s="11"/>
    </row>
    <row r="4" spans="1:20" ht="15.5" x14ac:dyDescent="0.35">
      <c r="A4" s="11"/>
      <c r="B4" s="11"/>
      <c r="C4" s="11"/>
      <c r="D4" s="11"/>
      <c r="E4" s="11"/>
      <c r="F4" s="11"/>
    </row>
    <row r="5" spans="1:20" ht="15.5" x14ac:dyDescent="0.35">
      <c r="A5" s="110" t="s">
        <v>16</v>
      </c>
      <c r="B5" s="110"/>
      <c r="C5" s="110"/>
      <c r="D5" s="110"/>
      <c r="E5" s="110"/>
      <c r="F5" s="110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62" customHeight="1" x14ac:dyDescent="0.35">
      <c r="A6" s="111" t="s">
        <v>112</v>
      </c>
      <c r="B6" s="111"/>
      <c r="C6" s="111"/>
      <c r="D6" s="111"/>
      <c r="E6" s="111"/>
      <c r="F6" s="111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15.5" x14ac:dyDescent="0.35">
      <c r="A7" s="114" t="s">
        <v>28</v>
      </c>
      <c r="B7" s="114"/>
      <c r="C7" s="114"/>
      <c r="D7" s="114"/>
      <c r="E7" s="114"/>
      <c r="F7" s="114"/>
    </row>
    <row r="8" spans="1:20" ht="15.5" x14ac:dyDescent="0.35">
      <c r="A8" s="11"/>
      <c r="B8" s="11"/>
      <c r="C8" s="11"/>
      <c r="D8" s="11"/>
      <c r="E8" s="11"/>
      <c r="F8" s="11"/>
    </row>
    <row r="9" spans="1:20" ht="14.4" customHeight="1" x14ac:dyDescent="0.35">
      <c r="A9" s="112" t="s">
        <v>3</v>
      </c>
      <c r="B9" s="113" t="s">
        <v>4</v>
      </c>
      <c r="C9" s="113"/>
      <c r="D9" s="112" t="s">
        <v>5</v>
      </c>
      <c r="E9" s="113" t="s">
        <v>25</v>
      </c>
      <c r="F9" s="112" t="s">
        <v>7</v>
      </c>
    </row>
    <row r="10" spans="1:20" x14ac:dyDescent="0.35">
      <c r="A10" s="112"/>
      <c r="B10" s="113"/>
      <c r="C10" s="113"/>
      <c r="D10" s="112"/>
      <c r="E10" s="113"/>
      <c r="F10" s="112"/>
    </row>
    <row r="11" spans="1:20" x14ac:dyDescent="0.35">
      <c r="A11" s="112"/>
      <c r="B11" s="113"/>
      <c r="C11" s="113"/>
      <c r="D11" s="112"/>
      <c r="E11" s="113"/>
      <c r="F11" s="112"/>
    </row>
    <row r="12" spans="1:20" ht="28" customHeight="1" x14ac:dyDescent="0.35">
      <c r="A12" s="15">
        <v>1</v>
      </c>
      <c r="B12" s="7"/>
      <c r="C12" s="7" t="s">
        <v>22</v>
      </c>
      <c r="D12" s="15" t="s">
        <v>30</v>
      </c>
      <c r="E12" s="8" t="s">
        <v>111</v>
      </c>
      <c r="F12" s="15" t="s">
        <v>10</v>
      </c>
    </row>
    <row r="13" spans="1:20" ht="28" customHeight="1" x14ac:dyDescent="0.35">
      <c r="A13" s="15">
        <v>2</v>
      </c>
      <c r="B13" s="7"/>
      <c r="C13" s="8" t="s">
        <v>23</v>
      </c>
      <c r="D13" s="13" t="s">
        <v>9</v>
      </c>
      <c r="E13" s="10" t="s">
        <v>117</v>
      </c>
      <c r="F13" s="15" t="s">
        <v>26</v>
      </c>
    </row>
    <row r="14" spans="1:20" ht="28" customHeight="1" x14ac:dyDescent="0.35">
      <c r="A14" s="15">
        <v>3</v>
      </c>
      <c r="B14" s="7"/>
      <c r="C14" s="7" t="s">
        <v>13</v>
      </c>
      <c r="D14" s="13" t="s">
        <v>9</v>
      </c>
      <c r="E14" s="9" t="s">
        <v>110</v>
      </c>
      <c r="F14" s="15" t="s">
        <v>26</v>
      </c>
    </row>
    <row r="15" spans="1:20" ht="28" customHeight="1" x14ac:dyDescent="0.35">
      <c r="A15" s="15">
        <v>4</v>
      </c>
      <c r="B15" s="7"/>
      <c r="C15" s="8" t="s">
        <v>24</v>
      </c>
      <c r="D15" s="13" t="s">
        <v>9</v>
      </c>
      <c r="E15" s="10" t="s">
        <v>138</v>
      </c>
      <c r="F15" s="15" t="s">
        <v>26</v>
      </c>
    </row>
    <row r="16" spans="1:20" ht="28" customHeight="1" x14ac:dyDescent="0.35">
      <c r="A16" s="15">
        <v>7</v>
      </c>
      <c r="B16" s="7"/>
      <c r="C16" s="8" t="s">
        <v>139</v>
      </c>
      <c r="D16" s="13" t="s">
        <v>9</v>
      </c>
      <c r="E16" s="10" t="s">
        <v>140</v>
      </c>
      <c r="F16" s="15" t="s">
        <v>26</v>
      </c>
    </row>
    <row r="17" spans="1:7" ht="28" customHeight="1" x14ac:dyDescent="0.35">
      <c r="A17" s="36"/>
      <c r="B17" s="37"/>
      <c r="C17" s="38"/>
      <c r="D17" s="39"/>
      <c r="E17" s="40"/>
      <c r="F17" s="36"/>
    </row>
    <row r="18" spans="1:7" x14ac:dyDescent="0.35">
      <c r="D18" s="35" t="s">
        <v>115</v>
      </c>
      <c r="E18" s="34" t="s">
        <v>113</v>
      </c>
      <c r="F18" s="75" t="s">
        <v>114</v>
      </c>
      <c r="G18" s="75"/>
    </row>
    <row r="19" spans="1:7" x14ac:dyDescent="0.35">
      <c r="D19" s="35" t="s">
        <v>116</v>
      </c>
      <c r="E19" s="34" t="s">
        <v>113</v>
      </c>
      <c r="F19" s="75" t="s">
        <v>137</v>
      </c>
      <c r="G19" s="75"/>
    </row>
    <row r="20" spans="1:7" x14ac:dyDescent="0.35">
      <c r="E20" s="1"/>
      <c r="F20" s="4"/>
    </row>
    <row r="21" spans="1:7" x14ac:dyDescent="0.35">
      <c r="E21" s="5"/>
      <c r="F21" s="4"/>
    </row>
    <row r="22" spans="1:7" x14ac:dyDescent="0.35">
      <c r="E22" s="16" t="s">
        <v>18</v>
      </c>
      <c r="F22" s="4"/>
    </row>
    <row r="23" spans="1:7" x14ac:dyDescent="0.35">
      <c r="E23" s="17"/>
      <c r="F23" s="4"/>
    </row>
    <row r="24" spans="1:7" x14ac:dyDescent="0.35">
      <c r="E24" s="17"/>
      <c r="F24" s="6"/>
    </row>
    <row r="25" spans="1:7" x14ac:dyDescent="0.35">
      <c r="E25" s="18" t="s">
        <v>14</v>
      </c>
      <c r="F25" s="4"/>
    </row>
    <row r="26" spans="1:7" x14ac:dyDescent="0.35">
      <c r="E26" s="19" t="s">
        <v>17</v>
      </c>
      <c r="F26" s="4"/>
    </row>
  </sheetData>
  <mergeCells count="14">
    <mergeCell ref="F18:G18"/>
    <mergeCell ref="F19:G19"/>
    <mergeCell ref="A1:C1"/>
    <mergeCell ref="A2:C2"/>
    <mergeCell ref="A3:C3"/>
    <mergeCell ref="D3:E3"/>
    <mergeCell ref="A5:F5"/>
    <mergeCell ref="A6:F6"/>
    <mergeCell ref="F9:F11"/>
    <mergeCell ref="A9:A11"/>
    <mergeCell ref="B9:C11"/>
    <mergeCell ref="D9:D11"/>
    <mergeCell ref="E9:E11"/>
    <mergeCell ref="A7:F7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TATA USAHA 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NETWORKING</dc:creator>
  <cp:lastModifiedBy>ASUS</cp:lastModifiedBy>
  <cp:lastPrinted>2022-12-17T01:40:24Z</cp:lastPrinted>
  <dcterms:created xsi:type="dcterms:W3CDTF">2015-05-13T02:42:51Z</dcterms:created>
  <dcterms:modified xsi:type="dcterms:W3CDTF">2022-12-18T05:38:16Z</dcterms:modified>
</cp:coreProperties>
</file>